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940" windowWidth="15360" windowHeight="78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<sst xmlns="http://schemas.openxmlformats.org/spreadsheetml/2006/main" count="199" uniqueCount="88">
  <si>
    <t>TARIFA 1</t>
  </si>
  <si>
    <t>PEQUEÑAS DEMANDAS</t>
  </si>
  <si>
    <t>Cargo fijo $/bim</t>
  </si>
  <si>
    <t>Cargo fijo $/mes</t>
  </si>
  <si>
    <t>Cargo variable $/kwh</t>
  </si>
  <si>
    <t>T1R1</t>
  </si>
  <si>
    <t>T1R2 (192 &lt;E&lt; = 500 KWh/mes)</t>
  </si>
  <si>
    <t>T1R2 (500 &lt;E&lt;= 700 KWh/mes)</t>
  </si>
  <si>
    <t>T1R2 (700&lt;E&lt;= 1400 KWh/mes)</t>
  </si>
  <si>
    <t>T1R2 (E&gt;1400 KWh/mes)</t>
  </si>
  <si>
    <t>T1G1</t>
  </si>
  <si>
    <t>T1G2 (205 &lt;E&lt;= 2000 KWh/mes)</t>
  </si>
  <si>
    <t>T1G2 (E&gt;2000KWh/mes)</t>
  </si>
  <si>
    <t>T1AP</t>
  </si>
  <si>
    <t>--------</t>
  </si>
  <si>
    <t>TARIFA 2</t>
  </si>
  <si>
    <t>Cargo por máxima cap. de sum. contratada $/kw-mes</t>
  </si>
  <si>
    <t>TARIFA 3</t>
  </si>
  <si>
    <t>Cargo por cap. de sum. contratada en hs. de punta $/kw-mes</t>
  </si>
  <si>
    <t>Cargo variable horas pico $/kwh</t>
  </si>
  <si>
    <t>Cargo variable horas resto $/kwh</t>
  </si>
  <si>
    <t>Cargo variable horas valle $/kwh</t>
  </si>
  <si>
    <t>BAJA TENSION - MEDIANA DEMANDA</t>
  </si>
  <si>
    <t>BAJA TENSION  - GRAN DEMANDA</t>
  </si>
  <si>
    <t>MEDIA TENSION - MEDINA DEMANDA</t>
  </si>
  <si>
    <t>MEDIA TENSION - GRAN DEMANDA</t>
  </si>
  <si>
    <t>ALTA TENSION - GRAN DEMANDA</t>
  </si>
  <si>
    <t>TARIFA 4</t>
  </si>
  <si>
    <t xml:space="preserve">BAJA TENSION- MEDIANA DEMANDA </t>
  </si>
  <si>
    <t>TARIFA 5</t>
  </si>
  <si>
    <t>BAJA TENSION - GRAN DEMANDA</t>
  </si>
  <si>
    <t>TARIFA 6</t>
  </si>
  <si>
    <t>MEDIA TENSION - MEDIANA DEMANDA</t>
  </si>
  <si>
    <t>TARIFA 7</t>
  </si>
  <si>
    <t xml:space="preserve">BAJA TENSION - MEDIANA DEMANDA </t>
  </si>
  <si>
    <t>TARIFA 8</t>
  </si>
  <si>
    <t xml:space="preserve">BAJA TENSION - GRAN DEMANDA </t>
  </si>
  <si>
    <t>ZONA FRANCA</t>
  </si>
  <si>
    <t>Tarifas para Peaje</t>
  </si>
  <si>
    <t>T4-BAJA TENSION- MEDIANA DEMANDA</t>
  </si>
  <si>
    <t>T5 - BAJA TENSION - MEDIANA DEMANDA</t>
  </si>
  <si>
    <t>T5 - BAJA TENSION - GRAN DEMANDA</t>
  </si>
  <si>
    <t>T6 - MEDIA TENSION - MEDIANA DEMANDA</t>
  </si>
  <si>
    <t>T6 - MEDIA TENSION - GRAN DEMANDA</t>
  </si>
  <si>
    <t>T7 - BAJA TENSIÓN - MEDIANA DEMANDA</t>
  </si>
  <si>
    <t>T8 - BAJA TENSION - MEDIANA DEMANDA</t>
  </si>
  <si>
    <t>T8 - MEDIA TENSION - GRAN DEMANDA</t>
  </si>
  <si>
    <t>Referencias :</t>
  </si>
  <si>
    <t>PD = Pequeñas Demandas ( &lt; 10 KW )</t>
  </si>
  <si>
    <t>MD = Medianas Demandas ( 10 a 300 KW )</t>
  </si>
  <si>
    <t>GD = Grandes Demandas  ( &gt;= 300 KW )</t>
  </si>
  <si>
    <t>Los valores tarifarios aquí consignados son anteriores a las cargas impositivas correspondientes</t>
  </si>
  <si>
    <t>CUADRO TARIFARIO ( SUBSIDIO)</t>
  </si>
  <si>
    <t>RESOLUCION ENRESP Nº E/T</t>
  </si>
  <si>
    <t>Suspensión del Servicio - Tasas de Rehabilitación [UNIDAD $]</t>
  </si>
  <si>
    <t>IMPORTE</t>
  </si>
  <si>
    <t>Tarifa N° 1 Uso Residencial</t>
  </si>
  <si>
    <t>Tarifa N° 1 Uso General y Alumbrado Público</t>
  </si>
  <si>
    <t>Tarifa N° 2 y 3 Medianas y Grandes Demandas c/ medición directa</t>
  </si>
  <si>
    <t>Tarifa N° 2 y 3 Medianas y Grandes Demandas c/ medición indirecta</t>
  </si>
  <si>
    <t>POTENCIA CONTRATADA</t>
  </si>
  <si>
    <t>TIPO DE  CONEXIÓN</t>
  </si>
  <si>
    <t>UNIDAD</t>
  </si>
  <si>
    <t>Hasta 2 KW</t>
  </si>
  <si>
    <t>Hasta 4 KW</t>
  </si>
  <si>
    <t>Hasta 6 KW</t>
  </si>
  <si>
    <t>Hasta 8 KW</t>
  </si>
  <si>
    <t>&gt;= 8 KW</t>
  </si>
  <si>
    <t>Aérea Monofásica</t>
  </si>
  <si>
    <t>$</t>
  </si>
  <si>
    <t>Subterránea Monofásica</t>
  </si>
  <si>
    <t>Aérea Trifásica</t>
  </si>
  <si>
    <t>Subterránea Trifásica</t>
  </si>
  <si>
    <t>CONTRIBUCION ESPECIAL REEMBOLSABLE</t>
  </si>
  <si>
    <t>TR1</t>
  </si>
  <si>
    <t>POR CONEXIÓN</t>
  </si>
  <si>
    <t>TR2</t>
  </si>
  <si>
    <t>TG1</t>
  </si>
  <si>
    <t>TG2</t>
  </si>
  <si>
    <t>POTENCIA &gt;10KW Y &lt;50 KW</t>
  </si>
  <si>
    <t>POR KW SOLICITADO</t>
  </si>
  <si>
    <t>POTENCIAS &gt; 50 KW</t>
  </si>
  <si>
    <t>POR ENERGIA REACTIVA</t>
  </si>
  <si>
    <t xml:space="preserve">Recargo por cada centésimo de Tg fi mayor de 0,62, por </t>
  </si>
  <si>
    <t>la Energía Reactiva en Exceso del 62 % de la Energía Activa: 1,5 %</t>
  </si>
  <si>
    <t>Conexiones Especiales por usuario</t>
  </si>
  <si>
    <t>Conexiones comunes por usuario</t>
  </si>
  <si>
    <t>CUADRO TARIFARIO EDESA S.A. OCTUBRE/09 (SIN SUBSIDIO)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</si>
</sst>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.0000"/>
    <numFmt numFmtId="173" formatCode="0.0000"/>
    <numFmt numFmtId="174" formatCode="0.00000"/>
    <numFmt numFmtId="175" formatCode="&quot;$&quot;#,##0.00000_);[Red]\(&quot;$&quot;#,##0.00000\)"/>
    <numFmt numFmtId="176" formatCode="#,##0.00_ ;\-#,##0.00\ "/>
  </numFmts>
  <fonts count="8">
    <font>
      <sz val="10"/>
      <name val="Arial"/>
      <family val="0"/>
    </font>
    <font>
      <b/>
      <u val="single"/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172" fontId="2" fillId="0" borderId="7" xfId="0" applyNumberFormat="1" applyFont="1" applyBorder="1" applyAlignment="1">
      <alignment horizontal="center" vertical="center"/>
    </xf>
    <xf numFmtId="173" fontId="4" fillId="2" borderId="8" xfId="19" applyNumberFormat="1" applyFont="1" applyFill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172" fontId="2" fillId="0" borderId="16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top"/>
    </xf>
    <xf numFmtId="2" fontId="2" fillId="0" borderId="17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173" fontId="2" fillId="0" borderId="1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2" fontId="2" fillId="0" borderId="20" xfId="0" applyNumberFormat="1" applyFont="1" applyBorder="1" applyAlignment="1">
      <alignment horizontal="center" vertical="center"/>
    </xf>
    <xf numFmtId="173" fontId="2" fillId="0" borderId="20" xfId="0" applyNumberFormat="1" applyFont="1" applyBorder="1" applyAlignment="1">
      <alignment horizontal="center" vertical="center"/>
    </xf>
    <xf numFmtId="173" fontId="2" fillId="0" borderId="21" xfId="0" applyNumberFormat="1" applyFont="1" applyBorder="1" applyAlignment="1">
      <alignment horizontal="center" vertical="center"/>
    </xf>
    <xf numFmtId="173" fontId="4" fillId="2" borderId="6" xfId="19" applyNumberFormat="1" applyFont="1" applyFill="1" applyBorder="1" applyAlignment="1">
      <alignment horizontal="center" vertical="center"/>
    </xf>
    <xf numFmtId="173" fontId="4" fillId="2" borderId="7" xfId="19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2" fontId="2" fillId="0" borderId="23" xfId="0" applyNumberFormat="1" applyFont="1" applyBorder="1" applyAlignment="1">
      <alignment horizontal="center" vertical="center"/>
    </xf>
    <xf numFmtId="173" fontId="2" fillId="0" borderId="23" xfId="0" applyNumberFormat="1" applyFont="1" applyBorder="1" applyAlignment="1">
      <alignment horizontal="center" vertical="center"/>
    </xf>
    <xf numFmtId="173" fontId="2" fillId="0" borderId="24" xfId="0" applyNumberFormat="1" applyFont="1" applyBorder="1" applyAlignment="1">
      <alignment horizontal="center" vertical="center"/>
    </xf>
    <xf numFmtId="173" fontId="4" fillId="2" borderId="15" xfId="19" applyNumberFormat="1" applyFont="1" applyFill="1" applyBorder="1" applyAlignment="1">
      <alignment horizontal="center" vertical="center"/>
    </xf>
    <xf numFmtId="173" fontId="4" fillId="2" borderId="16" xfId="19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2" fontId="2" fillId="0" borderId="25" xfId="0" applyNumberFormat="1" applyFont="1" applyBorder="1" applyAlignment="1">
      <alignment horizontal="center" vertical="center"/>
    </xf>
    <xf numFmtId="173" fontId="2" fillId="0" borderId="25" xfId="0" applyNumberFormat="1" applyFont="1" applyBorder="1" applyAlignment="1">
      <alignment horizontal="center" vertical="center"/>
    </xf>
    <xf numFmtId="173" fontId="2" fillId="0" borderId="19" xfId="0" applyNumberFormat="1" applyFont="1" applyBorder="1" applyAlignment="1">
      <alignment horizontal="center" vertical="center"/>
    </xf>
    <xf numFmtId="173" fontId="4" fillId="2" borderId="18" xfId="19" applyNumberFormat="1" applyFont="1" applyFill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/>
    </xf>
    <xf numFmtId="173" fontId="2" fillId="0" borderId="26" xfId="0" applyNumberFormat="1" applyFont="1" applyBorder="1" applyAlignment="1">
      <alignment horizontal="center" vertical="center"/>
    </xf>
    <xf numFmtId="173" fontId="2" fillId="0" borderId="27" xfId="0" applyNumberFormat="1" applyFont="1" applyBorder="1" applyAlignment="1">
      <alignment horizontal="center" vertical="center"/>
    </xf>
    <xf numFmtId="174" fontId="2" fillId="0" borderId="19" xfId="0" applyNumberFormat="1" applyFont="1" applyBorder="1" applyAlignment="1">
      <alignment horizontal="center" vertical="center"/>
    </xf>
    <xf numFmtId="174" fontId="4" fillId="2" borderId="6" xfId="19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/>
    </xf>
    <xf numFmtId="172" fontId="2" fillId="3" borderId="10" xfId="0" applyNumberFormat="1" applyFont="1" applyFill="1" applyBorder="1" applyAlignment="1" applyProtection="1">
      <alignment horizontal="center" vertical="center"/>
      <protection/>
    </xf>
    <xf numFmtId="172" fontId="2" fillId="3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175" fontId="0" fillId="0" borderId="30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6" fontId="2" fillId="0" borderId="32" xfId="17" applyNumberFormat="1" applyFont="1" applyBorder="1" applyAlignment="1">
      <alignment horizontal="center" vertical="center"/>
    </xf>
    <xf numFmtId="176" fontId="2" fillId="0" borderId="33" xfId="17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0" xfId="0" applyBorder="1" applyAlignment="1">
      <alignment/>
    </xf>
    <xf numFmtId="0" fontId="2" fillId="0" borderId="3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/>
    </xf>
    <xf numFmtId="2" fontId="7" fillId="0" borderId="35" xfId="0" applyNumberFormat="1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6" xfId="0" applyBorder="1" applyAlignment="1">
      <alignment horizontal="center"/>
    </xf>
    <xf numFmtId="2" fontId="7" fillId="0" borderId="36" xfId="0" applyNumberFormat="1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/>
    </xf>
    <xf numFmtId="2" fontId="7" fillId="0" borderId="37" xfId="0" applyNumberFormat="1" applyFont="1" applyBorder="1" applyAlignment="1">
      <alignment horizontal="center"/>
    </xf>
    <xf numFmtId="0" fontId="0" fillId="0" borderId="38" xfId="0" applyBorder="1" applyAlignment="1">
      <alignment horizontal="left"/>
    </xf>
    <xf numFmtId="170" fontId="0" fillId="0" borderId="39" xfId="17" applyBorder="1" applyAlignment="1">
      <alignment/>
    </xf>
    <xf numFmtId="0" fontId="2" fillId="0" borderId="40" xfId="0" applyFont="1" applyBorder="1" applyAlignment="1">
      <alignment/>
    </xf>
    <xf numFmtId="0" fontId="0" fillId="0" borderId="12" xfId="0" applyBorder="1" applyAlignment="1">
      <alignment horizontal="left"/>
    </xf>
    <xf numFmtId="170" fontId="0" fillId="0" borderId="10" xfId="17" applyFont="1" applyBorder="1" applyAlignment="1">
      <alignment/>
    </xf>
    <xf numFmtId="0" fontId="2" fillId="0" borderId="11" xfId="0" applyFont="1" applyBorder="1" applyAlignment="1">
      <alignment/>
    </xf>
    <xf numFmtId="170" fontId="0" fillId="0" borderId="10" xfId="17" applyBorder="1" applyAlignment="1">
      <alignment/>
    </xf>
    <xf numFmtId="0" fontId="0" fillId="0" borderId="14" xfId="0" applyBorder="1" applyAlignment="1">
      <alignment horizontal="left"/>
    </xf>
    <xf numFmtId="170" fontId="0" fillId="0" borderId="15" xfId="17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41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0" xfId="0" applyFont="1" applyAlignment="1">
      <alignment/>
    </xf>
    <xf numFmtId="174" fontId="4" fillId="0" borderId="0" xfId="19" applyNumberFormat="1" applyFont="1" applyFill="1" applyBorder="1" applyAlignment="1">
      <alignment horizontal="center" vertical="center"/>
    </xf>
    <xf numFmtId="173" fontId="4" fillId="2" borderId="42" xfId="19" applyNumberFormat="1" applyFont="1" applyFill="1" applyBorder="1" applyAlignment="1">
      <alignment horizontal="center" vertical="center"/>
    </xf>
    <xf numFmtId="173" fontId="4" fillId="2" borderId="43" xfId="19" applyNumberFormat="1" applyFont="1" applyFill="1" applyBorder="1" applyAlignment="1">
      <alignment horizontal="center" vertical="center"/>
    </xf>
    <xf numFmtId="173" fontId="4" fillId="2" borderId="44" xfId="19" applyNumberFormat="1" applyFont="1" applyFill="1" applyBorder="1" applyAlignment="1">
      <alignment horizontal="center" vertical="center"/>
    </xf>
    <xf numFmtId="173" fontId="4" fillId="2" borderId="30" xfId="19" applyNumberFormat="1" applyFont="1" applyFill="1" applyBorder="1" applyAlignment="1">
      <alignment horizontal="center" vertical="center"/>
    </xf>
    <xf numFmtId="173" fontId="4" fillId="2" borderId="5" xfId="19" applyNumberFormat="1" applyFont="1" applyFill="1" applyBorder="1" applyAlignment="1">
      <alignment horizontal="center" vertical="center"/>
    </xf>
    <xf numFmtId="173" fontId="4" fillId="2" borderId="14" xfId="19" applyNumberFormat="1" applyFont="1" applyFill="1" applyBorder="1" applyAlignment="1">
      <alignment horizontal="center" vertical="center"/>
    </xf>
    <xf numFmtId="173" fontId="4" fillId="2" borderId="17" xfId="19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172" fontId="2" fillId="0" borderId="8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2" fontId="2" fillId="0" borderId="22" xfId="0" applyNumberFormat="1" applyFont="1" applyBorder="1" applyAlignment="1">
      <alignment horizontal="center" vertical="center"/>
    </xf>
    <xf numFmtId="2" fontId="2" fillId="0" borderId="45" xfId="0" applyNumberFormat="1" applyFont="1" applyBorder="1" applyAlignment="1">
      <alignment horizontal="center" vertical="center"/>
    </xf>
    <xf numFmtId="172" fontId="2" fillId="0" borderId="46" xfId="0" applyNumberFormat="1" applyFont="1" applyBorder="1" applyAlignment="1">
      <alignment horizontal="center" vertical="center"/>
    </xf>
    <xf numFmtId="173" fontId="4" fillId="2" borderId="32" xfId="19" applyNumberFormat="1" applyFont="1" applyFill="1" applyBorder="1" applyAlignment="1">
      <alignment horizontal="center" vertical="center"/>
    </xf>
    <xf numFmtId="173" fontId="4" fillId="2" borderId="33" xfId="19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2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tabSelected="1" workbookViewId="0" topLeftCell="A1">
      <selection activeCell="D4" sqref="D4"/>
    </sheetView>
  </sheetViews>
  <sheetFormatPr defaultColWidth="11.421875" defaultRowHeight="12.75"/>
  <cols>
    <col min="1" max="1" width="33.28125" style="2" customWidth="1"/>
    <col min="2" max="2" width="15.8515625" style="2" customWidth="1"/>
    <col min="3" max="3" width="17.28125" style="2" customWidth="1"/>
    <col min="4" max="5" width="13.28125" style="2" customWidth="1"/>
    <col min="6" max="6" width="13.57421875" style="2" customWidth="1"/>
    <col min="7" max="7" width="13.8515625" style="2" customWidth="1"/>
    <col min="8" max="8" width="2.421875" style="2" customWidth="1"/>
    <col min="9" max="9" width="21.28125" style="2" customWidth="1"/>
    <col min="10" max="10" width="13.7109375" style="2" customWidth="1"/>
    <col min="11" max="11" width="12.57421875" style="2" bestFit="1" customWidth="1"/>
  </cols>
  <sheetData>
    <row r="1" spans="1:11" ht="15.75">
      <c r="A1" s="1" t="s">
        <v>87</v>
      </c>
      <c r="I1" s="3" t="s">
        <v>52</v>
      </c>
      <c r="J1" s="4"/>
      <c r="K1" s="5"/>
    </row>
    <row r="2" spans="2:11" ht="15.75">
      <c r="B2" s="1" t="s">
        <v>53</v>
      </c>
      <c r="I2" s="63"/>
      <c r="J2" s="64"/>
      <c r="K2" s="64"/>
    </row>
    <row r="3" ht="12.75">
      <c r="A3" s="6" t="s">
        <v>0</v>
      </c>
    </row>
    <row r="4" spans="1:11" ht="23.25" thickBot="1">
      <c r="A4" s="7" t="s">
        <v>1</v>
      </c>
      <c r="E4" s="8" t="s">
        <v>2</v>
      </c>
      <c r="F4" s="8" t="s">
        <v>3</v>
      </c>
      <c r="G4" s="8" t="s">
        <v>4</v>
      </c>
      <c r="I4" s="8" t="s">
        <v>4</v>
      </c>
      <c r="J4"/>
      <c r="K4"/>
    </row>
    <row r="5" spans="3:11" ht="13.5" thickBot="1">
      <c r="C5" s="112" t="s">
        <v>5</v>
      </c>
      <c r="D5" s="102"/>
      <c r="E5" s="28">
        <v>12.119983255832546</v>
      </c>
      <c r="F5" s="29">
        <v>6.059991627916273</v>
      </c>
      <c r="G5" s="113">
        <v>0.3384109678262042</v>
      </c>
      <c r="I5" s="108">
        <v>0.16800603460737598</v>
      </c>
      <c r="J5"/>
      <c r="K5"/>
    </row>
    <row r="6" spans="3:11" ht="12.75">
      <c r="C6" s="9" t="s">
        <v>6</v>
      </c>
      <c r="D6" s="121"/>
      <c r="E6" s="10">
        <v>34.85930709053478</v>
      </c>
      <c r="F6" s="11">
        <v>17.42965354526739</v>
      </c>
      <c r="G6" s="12">
        <v>0.2993331564453082</v>
      </c>
      <c r="I6" s="105">
        <v>0.1684104716676689</v>
      </c>
      <c r="J6"/>
      <c r="K6"/>
    </row>
    <row r="7" spans="3:11" ht="12.75">
      <c r="C7" s="19" t="s">
        <v>7</v>
      </c>
      <c r="D7" s="122"/>
      <c r="E7" s="14">
        <v>34.85930709053478</v>
      </c>
      <c r="F7" s="15">
        <v>17.42965354526739</v>
      </c>
      <c r="G7" s="16">
        <v>0.2993331564453082</v>
      </c>
      <c r="I7" s="106">
        <v>0.1327</v>
      </c>
      <c r="J7"/>
      <c r="K7" s="18"/>
    </row>
    <row r="8" spans="3:11" ht="12.75">
      <c r="C8" s="19" t="s">
        <v>8</v>
      </c>
      <c r="D8" s="122"/>
      <c r="E8" s="14">
        <v>34.85930709053478</v>
      </c>
      <c r="F8" s="15">
        <v>17.42965354526739</v>
      </c>
      <c r="G8" s="16">
        <v>0.2993331564453082</v>
      </c>
      <c r="I8" s="106">
        <v>0.0982</v>
      </c>
      <c r="J8"/>
      <c r="K8"/>
    </row>
    <row r="9" spans="3:11" ht="13.5" thickBot="1">
      <c r="C9" s="20" t="s">
        <v>9</v>
      </c>
      <c r="D9" s="123"/>
      <c r="E9" s="21">
        <v>34.85930709053478</v>
      </c>
      <c r="F9" s="22">
        <v>17.42965354526739</v>
      </c>
      <c r="G9" s="23">
        <v>0.2993331564453082</v>
      </c>
      <c r="I9" s="107">
        <v>0.0268</v>
      </c>
      <c r="J9"/>
      <c r="K9"/>
    </row>
    <row r="10" spans="3:11" ht="13.5" thickBot="1">
      <c r="C10" s="112" t="s">
        <v>10</v>
      </c>
      <c r="D10" s="102"/>
      <c r="E10" s="28">
        <v>18.269239804530795</v>
      </c>
      <c r="F10" s="29">
        <v>9.134619902265397</v>
      </c>
      <c r="G10" s="113">
        <v>0.38235292005767285</v>
      </c>
      <c r="I10" s="118">
        <v>0.1320737822875782</v>
      </c>
      <c r="J10"/>
      <c r="K10"/>
    </row>
    <row r="11" spans="3:11" ht="12.75">
      <c r="C11" s="9" t="s">
        <v>11</v>
      </c>
      <c r="D11" s="121"/>
      <c r="E11" s="10">
        <v>36.46274288660956</v>
      </c>
      <c r="F11" s="11">
        <v>18.23137144330478</v>
      </c>
      <c r="G11" s="12">
        <v>0.3380891964854609</v>
      </c>
      <c r="I11" s="105">
        <v>0.13210316751397885</v>
      </c>
      <c r="J11"/>
      <c r="K11"/>
    </row>
    <row r="12" spans="3:11" ht="13.5" thickBot="1">
      <c r="C12" s="114" t="s">
        <v>12</v>
      </c>
      <c r="D12" s="120"/>
      <c r="E12" s="21">
        <v>36.46274288660956</v>
      </c>
      <c r="F12" s="22">
        <v>18.23137144330478</v>
      </c>
      <c r="G12" s="23">
        <v>0.3380891964854609</v>
      </c>
      <c r="I12" s="107">
        <v>0.12141685160518859</v>
      </c>
      <c r="J12"/>
      <c r="K12"/>
    </row>
    <row r="13" spans="3:11" ht="13.5" thickBot="1">
      <c r="C13" s="112" t="s">
        <v>13</v>
      </c>
      <c r="D13" s="102"/>
      <c r="E13" s="115" t="s">
        <v>14</v>
      </c>
      <c r="F13" s="116" t="s">
        <v>14</v>
      </c>
      <c r="G13" s="117">
        <v>0.3539021440548002</v>
      </c>
      <c r="I13" s="119">
        <v>0.15858181303578947</v>
      </c>
      <c r="J13"/>
      <c r="K13"/>
    </row>
    <row r="14" spans="2:7" ht="12.75">
      <c r="B14" s="24"/>
      <c r="C14" s="24"/>
      <c r="D14" s="25"/>
      <c r="G14" s="25"/>
    </row>
    <row r="15" spans="1:2" ht="12.75">
      <c r="A15" s="6" t="s">
        <v>15</v>
      </c>
      <c r="B15" s="26"/>
    </row>
    <row r="16" spans="1:9" ht="45.75" thickBot="1">
      <c r="A16" s="27" t="s">
        <v>1</v>
      </c>
      <c r="C16" s="8" t="s">
        <v>16</v>
      </c>
      <c r="D16" s="8" t="s">
        <v>3</v>
      </c>
      <c r="E16" s="8" t="s">
        <v>4</v>
      </c>
      <c r="I16" s="8" t="s">
        <v>4</v>
      </c>
    </row>
    <row r="17" spans="3:9" ht="13.5" thickBot="1">
      <c r="C17" s="28">
        <v>20.873695412545235</v>
      </c>
      <c r="D17" s="29">
        <v>26.831019666373095</v>
      </c>
      <c r="E17" s="30">
        <v>0.29165696210173286</v>
      </c>
      <c r="I17" s="108">
        <v>0.12179918400000003</v>
      </c>
    </row>
    <row r="19" ht="12.75">
      <c r="A19" s="6" t="s">
        <v>17</v>
      </c>
    </row>
    <row r="20" spans="1:11" ht="45.75" thickBot="1">
      <c r="A20" s="31"/>
      <c r="B20" s="8" t="s">
        <v>16</v>
      </c>
      <c r="C20" s="8" t="s">
        <v>18</v>
      </c>
      <c r="D20" s="8" t="s">
        <v>3</v>
      </c>
      <c r="E20" s="8" t="s">
        <v>19</v>
      </c>
      <c r="F20" s="8" t="s">
        <v>20</v>
      </c>
      <c r="G20" s="8" t="s">
        <v>21</v>
      </c>
      <c r="I20" s="8" t="s">
        <v>19</v>
      </c>
      <c r="J20" s="8" t="s">
        <v>20</v>
      </c>
      <c r="K20" s="8" t="s">
        <v>21</v>
      </c>
    </row>
    <row r="21" spans="1:11" ht="12.75">
      <c r="A21" s="32" t="s">
        <v>22</v>
      </c>
      <c r="B21" s="33">
        <v>23.27021955615343</v>
      </c>
      <c r="C21" s="33">
        <v>6.991706404650494</v>
      </c>
      <c r="D21" s="33">
        <v>67.14127728378814</v>
      </c>
      <c r="E21" s="34">
        <v>0.30359420620574723</v>
      </c>
      <c r="F21" s="34">
        <v>0.2844341851531157</v>
      </c>
      <c r="G21" s="35">
        <v>0.26681962189473685</v>
      </c>
      <c r="I21" s="109">
        <v>0.12100471578947367</v>
      </c>
      <c r="J21" s="36">
        <v>0.12270265263157895</v>
      </c>
      <c r="K21" s="37">
        <v>0.11953237894736843</v>
      </c>
    </row>
    <row r="22" spans="1:11" ht="13.5" thickBot="1">
      <c r="A22" s="38" t="s">
        <v>23</v>
      </c>
      <c r="B22" s="39">
        <v>23.27021955615343</v>
      </c>
      <c r="C22" s="39">
        <v>6.991706404650494</v>
      </c>
      <c r="D22" s="39">
        <v>67.14127728378814</v>
      </c>
      <c r="E22" s="40">
        <v>0.3066784167320631</v>
      </c>
      <c r="F22" s="40">
        <v>0.2853947114689052</v>
      </c>
      <c r="G22" s="41">
        <v>0.2677459376842105</v>
      </c>
      <c r="I22" s="110">
        <v>0.08538366315789478</v>
      </c>
      <c r="J22" s="42">
        <v>0.08708160000000009</v>
      </c>
      <c r="K22" s="43">
        <v>0.08391132631578946</v>
      </c>
    </row>
    <row r="23" spans="1:11" ht="12.75">
      <c r="A23" s="32" t="s">
        <v>24</v>
      </c>
      <c r="B23" s="33">
        <v>11.26033870869973</v>
      </c>
      <c r="C23" s="33">
        <v>6.602432426289994</v>
      </c>
      <c r="D23" s="33">
        <v>335.65080957197375</v>
      </c>
      <c r="E23" s="34">
        <v>0.2899665319148311</v>
      </c>
      <c r="F23" s="34">
        <v>0.2717049740200943</v>
      </c>
      <c r="G23" s="35">
        <v>0.2549350307368421</v>
      </c>
      <c r="I23" s="109">
        <v>0.11499738947368424</v>
      </c>
      <c r="J23" s="36">
        <v>0.11661103157894742</v>
      </c>
      <c r="K23" s="37">
        <v>0.11359814736842105</v>
      </c>
    </row>
    <row r="24" spans="1:11" ht="13.5" thickBot="1">
      <c r="A24" s="44" t="s">
        <v>25</v>
      </c>
      <c r="B24" s="39">
        <v>11.26033870869973</v>
      </c>
      <c r="C24" s="39">
        <v>6.602432426289994</v>
      </c>
      <c r="D24" s="39">
        <v>335.65080957197375</v>
      </c>
      <c r="E24" s="40">
        <v>0.2930244266516732</v>
      </c>
      <c r="F24" s="40">
        <v>0.27265234244114694</v>
      </c>
      <c r="G24" s="41">
        <v>0.255977136</v>
      </c>
      <c r="I24" s="110">
        <v>0.08114475789473685</v>
      </c>
      <c r="J24" s="42">
        <v>0.08275840000000004</v>
      </c>
      <c r="K24" s="43">
        <v>0.0797455157894737</v>
      </c>
    </row>
    <row r="25" spans="1:11" ht="13.5" thickBot="1">
      <c r="A25" s="45" t="s">
        <v>26</v>
      </c>
      <c r="B25" s="46">
        <v>1.8800304592283916</v>
      </c>
      <c r="C25" s="46">
        <v>5.608989931344577</v>
      </c>
      <c r="D25" s="46">
        <v>1027.218302172969</v>
      </c>
      <c r="E25" s="47">
        <v>0.2670259908366301</v>
      </c>
      <c r="F25" s="47">
        <v>0.2519728118892617</v>
      </c>
      <c r="G25" s="48">
        <v>0.23726082189473685</v>
      </c>
      <c r="I25" s="111">
        <v>0.07781418947368424</v>
      </c>
      <c r="J25" s="49">
        <v>0.07936160000000003</v>
      </c>
      <c r="K25" s="13">
        <v>0.07647237894736844</v>
      </c>
    </row>
    <row r="27" ht="12.75">
      <c r="A27" s="6" t="s">
        <v>27</v>
      </c>
    </row>
    <row r="28" spans="1:11" ht="45.75" thickBot="1">
      <c r="A28" s="31"/>
      <c r="B28" s="8" t="s">
        <v>16</v>
      </c>
      <c r="C28" s="8" t="s">
        <v>18</v>
      </c>
      <c r="D28" s="8" t="s">
        <v>3</v>
      </c>
      <c r="E28" s="8" t="s">
        <v>19</v>
      </c>
      <c r="F28" s="8" t="s">
        <v>20</v>
      </c>
      <c r="G28" s="8" t="s">
        <v>21</v>
      </c>
      <c r="I28" s="8" t="s">
        <v>19</v>
      </c>
      <c r="J28" s="8" t="s">
        <v>20</v>
      </c>
      <c r="K28" s="8" t="s">
        <v>21</v>
      </c>
    </row>
    <row r="29" spans="1:11" ht="13.5" thickBot="1">
      <c r="A29" s="45" t="s">
        <v>28</v>
      </c>
      <c r="B29" s="46">
        <v>5.530278821052632</v>
      </c>
      <c r="C29" s="46">
        <v>6.471569131741126</v>
      </c>
      <c r="D29" s="46">
        <v>52.07134679631959</v>
      </c>
      <c r="E29" s="47">
        <v>0.37657339026407843</v>
      </c>
      <c r="F29" s="47">
        <v>0.3594666256795988</v>
      </c>
      <c r="G29" s="47">
        <v>0.3425996885744974</v>
      </c>
      <c r="I29" s="111">
        <v>0.1259940814134462</v>
      </c>
      <c r="J29" s="49">
        <v>0.12776202897915342</v>
      </c>
      <c r="K29" s="13">
        <v>0.12446103597185379</v>
      </c>
    </row>
    <row r="31" ht="12.75">
      <c r="A31" s="6" t="s">
        <v>29</v>
      </c>
    </row>
    <row r="32" spans="1:11" ht="45.75" thickBot="1">
      <c r="A32" s="31"/>
      <c r="B32" s="8" t="s">
        <v>16</v>
      </c>
      <c r="C32" s="8" t="s">
        <v>18</v>
      </c>
      <c r="D32" s="8" t="s">
        <v>3</v>
      </c>
      <c r="E32" s="8" t="s">
        <v>19</v>
      </c>
      <c r="F32" s="8" t="s">
        <v>20</v>
      </c>
      <c r="G32" s="8" t="s">
        <v>21</v>
      </c>
      <c r="I32" s="8" t="s">
        <v>19</v>
      </c>
      <c r="J32" s="8" t="s">
        <v>20</v>
      </c>
      <c r="K32" s="8" t="s">
        <v>21</v>
      </c>
    </row>
    <row r="33" spans="1:11" ht="13.5" thickBot="1">
      <c r="A33" s="45" t="s">
        <v>22</v>
      </c>
      <c r="B33" s="46">
        <v>5.490204336842106</v>
      </c>
      <c r="C33" s="46">
        <v>6.352514591211568</v>
      </c>
      <c r="D33" s="46">
        <v>79.1278194244839</v>
      </c>
      <c r="E33" s="47">
        <v>0.3705338648630074</v>
      </c>
      <c r="F33" s="47">
        <v>0.3538798448458216</v>
      </c>
      <c r="G33" s="47">
        <v>0.33735462015037593</v>
      </c>
      <c r="I33" s="109">
        <v>0.12347419978517726</v>
      </c>
      <c r="J33" s="36">
        <v>0.12520678839957036</v>
      </c>
      <c r="K33" s="37">
        <v>0.12197181525241674</v>
      </c>
    </row>
    <row r="34" spans="1:11" ht="13.5" thickBot="1">
      <c r="A34" s="38" t="s">
        <v>30</v>
      </c>
      <c r="B34" s="46">
        <v>5.490204336842106</v>
      </c>
      <c r="C34" s="46">
        <v>6.352514591211568</v>
      </c>
      <c r="D34" s="46">
        <v>79.1278194244839</v>
      </c>
      <c r="E34" s="47">
        <v>0.3705338648630074</v>
      </c>
      <c r="F34" s="47">
        <v>0.3538798448458216</v>
      </c>
      <c r="G34" s="47">
        <v>0.33735462015037593</v>
      </c>
      <c r="I34" s="111">
        <v>0.08712618689581092</v>
      </c>
      <c r="J34" s="49">
        <v>0.0888587755102041</v>
      </c>
      <c r="K34" s="13">
        <v>0.0856238023630505</v>
      </c>
    </row>
    <row r="36" ht="12.75">
      <c r="A36" s="6" t="s">
        <v>31</v>
      </c>
    </row>
    <row r="37" spans="1:11" ht="45.75" thickBot="1">
      <c r="A37" s="31"/>
      <c r="B37" s="8" t="s">
        <v>16</v>
      </c>
      <c r="C37" s="8" t="s">
        <v>18</v>
      </c>
      <c r="D37" s="8" t="s">
        <v>3</v>
      </c>
      <c r="E37" s="8" t="s">
        <v>19</v>
      </c>
      <c r="F37" s="8" t="s">
        <v>20</v>
      </c>
      <c r="G37" s="8" t="s">
        <v>21</v>
      </c>
      <c r="I37" s="8" t="s">
        <v>19</v>
      </c>
      <c r="J37" s="8" t="s">
        <v>20</v>
      </c>
      <c r="K37" s="8" t="s">
        <v>21</v>
      </c>
    </row>
    <row r="38" spans="1:11" ht="13.5" thickBot="1">
      <c r="A38" s="45" t="s">
        <v>32</v>
      </c>
      <c r="B38" s="46">
        <v>9.199783979768188</v>
      </c>
      <c r="C38" s="46">
        <v>6.732918157868414</v>
      </c>
      <c r="D38" s="46">
        <v>342.48948388018414</v>
      </c>
      <c r="E38" s="47">
        <v>0.2952702849829104</v>
      </c>
      <c r="F38" s="47">
        <v>0.27682422698076214</v>
      </c>
      <c r="G38" s="48">
        <v>0.25969936541353383</v>
      </c>
      <c r="I38" s="109">
        <v>0.1173442749731472</v>
      </c>
      <c r="J38" s="36">
        <v>0.1189908485499463</v>
      </c>
      <c r="K38" s="37">
        <v>0.11591647690655207</v>
      </c>
    </row>
    <row r="39" spans="1:11" ht="13.5" thickBot="1">
      <c r="A39" s="38" t="s">
        <v>25</v>
      </c>
      <c r="B39" s="50">
        <v>9.199783979768188</v>
      </c>
      <c r="C39" s="50">
        <v>6.732918157868414</v>
      </c>
      <c r="D39" s="50">
        <v>342.48948388018414</v>
      </c>
      <c r="E39" s="51">
        <v>0.29844396919343674</v>
      </c>
      <c r="F39" s="51">
        <v>0.2776505427702359</v>
      </c>
      <c r="G39" s="52">
        <v>0.2605256812030075</v>
      </c>
      <c r="I39" s="111">
        <v>0.08280077336197642</v>
      </c>
      <c r="J39" s="49">
        <v>0.08444734693877556</v>
      </c>
      <c r="K39" s="13">
        <v>0.08137297529538129</v>
      </c>
    </row>
    <row r="41" ht="12.75">
      <c r="A41" s="6" t="s">
        <v>33</v>
      </c>
    </row>
    <row r="42" spans="1:11" ht="45.75" thickBot="1">
      <c r="A42" s="31"/>
      <c r="B42" s="8" t="s">
        <v>16</v>
      </c>
      <c r="C42" s="8" t="s">
        <v>18</v>
      </c>
      <c r="D42" s="8" t="s">
        <v>3</v>
      </c>
      <c r="E42" s="8" t="s">
        <v>19</v>
      </c>
      <c r="F42" s="8" t="s">
        <v>20</v>
      </c>
      <c r="G42" s="8" t="s">
        <v>21</v>
      </c>
      <c r="I42" s="8" t="s">
        <v>19</v>
      </c>
      <c r="J42" s="8" t="s">
        <v>20</v>
      </c>
      <c r="K42" s="8" t="s">
        <v>21</v>
      </c>
    </row>
    <row r="43" spans="1:11" ht="13.5" thickBot="1">
      <c r="A43" s="45" t="s">
        <v>34</v>
      </c>
      <c r="B43" s="46" t="s">
        <v>14</v>
      </c>
      <c r="C43" s="46" t="s">
        <v>14</v>
      </c>
      <c r="D43" s="46">
        <v>24.830001227191314</v>
      </c>
      <c r="E43" s="47">
        <v>0.39311795273206307</v>
      </c>
      <c r="F43" s="47">
        <v>0.37597795231101044</v>
      </c>
      <c r="G43" s="48">
        <v>0.35948976357894735</v>
      </c>
      <c r="I43" s="111">
        <v>0.12100471578947375</v>
      </c>
      <c r="J43" s="49">
        <v>0.12270265263157898</v>
      </c>
      <c r="K43" s="13">
        <v>0.1195323789473684</v>
      </c>
    </row>
    <row r="45" ht="12.75">
      <c r="A45" s="6" t="s">
        <v>35</v>
      </c>
    </row>
    <row r="46" spans="1:11" ht="45.75" thickBot="1">
      <c r="A46" s="31"/>
      <c r="B46" s="8" t="s">
        <v>16</v>
      </c>
      <c r="C46" s="8" t="s">
        <v>18</v>
      </c>
      <c r="D46" s="8" t="s">
        <v>3</v>
      </c>
      <c r="E46" s="8" t="s">
        <v>19</v>
      </c>
      <c r="F46" s="8" t="s">
        <v>20</v>
      </c>
      <c r="G46" s="8" t="s">
        <v>21</v>
      </c>
      <c r="I46" s="8" t="s">
        <v>19</v>
      </c>
      <c r="J46" s="8" t="s">
        <v>20</v>
      </c>
      <c r="K46" s="8" t="s">
        <v>21</v>
      </c>
    </row>
    <row r="47" spans="1:11" ht="13.5" thickBot="1">
      <c r="A47" s="45" t="s">
        <v>34</v>
      </c>
      <c r="B47" s="46" t="s">
        <v>14</v>
      </c>
      <c r="C47" s="46" t="s">
        <v>14</v>
      </c>
      <c r="D47" s="46">
        <v>78.06101617584717</v>
      </c>
      <c r="E47" s="47">
        <v>0.3627846508373262</v>
      </c>
      <c r="F47" s="47">
        <v>0.34553675757416835</v>
      </c>
      <c r="G47" s="48">
        <v>0.32969592589473684</v>
      </c>
      <c r="I47" s="109">
        <v>0.12100471578947367</v>
      </c>
      <c r="J47" s="36">
        <v>0.12270265263157898</v>
      </c>
      <c r="K47" s="37">
        <v>0.11953237894736843</v>
      </c>
    </row>
    <row r="48" spans="1:11" ht="13.5" thickBot="1">
      <c r="A48" s="38" t="s">
        <v>36</v>
      </c>
      <c r="B48" s="50" t="s">
        <v>14</v>
      </c>
      <c r="C48" s="50" t="s">
        <v>14</v>
      </c>
      <c r="D48" s="50">
        <v>78.06101617584717</v>
      </c>
      <c r="E48" s="51">
        <v>0.36276923757416835</v>
      </c>
      <c r="F48" s="51">
        <v>0.34553675757416835</v>
      </c>
      <c r="G48" s="52">
        <v>0.32969592589473684</v>
      </c>
      <c r="I48" s="111">
        <v>0.08538366315789475</v>
      </c>
      <c r="J48" s="49">
        <v>0.08708160000000009</v>
      </c>
      <c r="K48" s="13">
        <v>0.08391132631578946</v>
      </c>
    </row>
    <row r="50" ht="12.75">
      <c r="A50" s="6" t="s">
        <v>37</v>
      </c>
    </row>
    <row r="51" spans="1:9" ht="45.75" thickBot="1">
      <c r="A51" s="31"/>
      <c r="B51" s="8" t="s">
        <v>16</v>
      </c>
      <c r="C51" s="8" t="s">
        <v>4</v>
      </c>
      <c r="D51"/>
      <c r="E51"/>
      <c r="F51"/>
      <c r="G51"/>
      <c r="I51" s="8" t="s">
        <v>4</v>
      </c>
    </row>
    <row r="52" spans="1:9" ht="13.5" thickBot="1">
      <c r="A52" s="45" t="s">
        <v>22</v>
      </c>
      <c r="B52" s="46">
        <v>12.360005263157896</v>
      </c>
      <c r="C52" s="53">
        <v>0.31320572565808485</v>
      </c>
      <c r="D52"/>
      <c r="E52"/>
      <c r="F52"/>
      <c r="G52"/>
      <c r="I52" s="54">
        <v>0.1618429125997414</v>
      </c>
    </row>
    <row r="53" spans="1:9" ht="13.5" thickBot="1">
      <c r="A53" s="45" t="s">
        <v>32</v>
      </c>
      <c r="B53" s="46">
        <v>9.419871578947369</v>
      </c>
      <c r="C53" s="53">
        <v>0.30542102385450604</v>
      </c>
      <c r="I53" s="54">
        <v>0.1575174618236249</v>
      </c>
    </row>
    <row r="54" spans="1:9" ht="13.5" thickBot="1">
      <c r="A54" s="45" t="s">
        <v>25</v>
      </c>
      <c r="B54" s="46">
        <v>9.419871578947369</v>
      </c>
      <c r="C54" s="53">
        <v>0.30542102385450604</v>
      </c>
      <c r="I54" s="54">
        <v>0.11133015160482071</v>
      </c>
    </row>
    <row r="55" spans="1:9" ht="12.75">
      <c r="A55" s="60"/>
      <c r="B55" s="61"/>
      <c r="C55" s="62"/>
      <c r="I55" s="104"/>
    </row>
    <row r="56" ht="12.75">
      <c r="A56" s="6" t="s">
        <v>38</v>
      </c>
    </row>
    <row r="57" spans="1:7" ht="45">
      <c r="A57" s="55"/>
      <c r="B57" s="56" t="s">
        <v>16</v>
      </c>
      <c r="C57" s="56" t="s">
        <v>18</v>
      </c>
      <c r="D57" s="56" t="s">
        <v>3</v>
      </c>
      <c r="E57" s="56" t="s">
        <v>19</v>
      </c>
      <c r="F57" s="56" t="s">
        <v>20</v>
      </c>
      <c r="G57" s="56" t="s">
        <v>21</v>
      </c>
    </row>
    <row r="58" spans="1:9" ht="12.75">
      <c r="A58" s="57" t="s">
        <v>22</v>
      </c>
      <c r="B58" s="17">
        <v>19.825863199667197</v>
      </c>
      <c r="C58" s="17">
        <v>4.168496404650494</v>
      </c>
      <c r="D58" s="17">
        <v>57.224038250552816</v>
      </c>
      <c r="E58" s="58">
        <v>0.06706464831101042</v>
      </c>
      <c r="F58" s="59">
        <v>0.06121984831101038</v>
      </c>
      <c r="G58" s="59">
        <v>0.05589924294736841</v>
      </c>
      <c r="I58" s="6" t="s">
        <v>47</v>
      </c>
    </row>
    <row r="59" spans="1:9" ht="12.75">
      <c r="A59" s="57" t="s">
        <v>23</v>
      </c>
      <c r="B59" s="17">
        <v>19.825863199667197</v>
      </c>
      <c r="C59" s="17">
        <v>4.168496404650494</v>
      </c>
      <c r="D59" s="17">
        <v>57.224038250552816</v>
      </c>
      <c r="E59" s="59">
        <v>0.07379096410048408</v>
      </c>
      <c r="F59" s="59">
        <v>0.06607247988995776</v>
      </c>
      <c r="G59" s="59">
        <v>0.06066766400000001</v>
      </c>
      <c r="I59" s="2" t="s">
        <v>48</v>
      </c>
    </row>
    <row r="60" spans="1:9" ht="12.75">
      <c r="A60" s="57" t="s">
        <v>32</v>
      </c>
      <c r="B60" s="17">
        <v>9.596532121567527</v>
      </c>
      <c r="C60" s="17">
        <v>3.8292224262899937</v>
      </c>
      <c r="D60" s="17">
        <v>286.0651467080941</v>
      </c>
      <c r="E60" s="59">
        <v>0.06054956349377846</v>
      </c>
      <c r="F60" s="59">
        <v>0.05554804770430477</v>
      </c>
      <c r="G60" s="59">
        <v>0.05084888336842107</v>
      </c>
      <c r="I60" s="2" t="s">
        <v>49</v>
      </c>
    </row>
    <row r="61" spans="1:9" ht="12.75">
      <c r="A61" s="57" t="s">
        <v>25</v>
      </c>
      <c r="B61" s="17">
        <v>9.596532121567527</v>
      </c>
      <c r="C61" s="17">
        <v>3.8292224262899937</v>
      </c>
      <c r="D61" s="17">
        <v>286.0651467080941</v>
      </c>
      <c r="E61" s="59">
        <v>0.06547587928325219</v>
      </c>
      <c r="F61" s="59">
        <v>0.0586743634937785</v>
      </c>
      <c r="G61" s="59">
        <v>0.053964672842105266</v>
      </c>
      <c r="I61" s="2" t="s">
        <v>50</v>
      </c>
    </row>
    <row r="62" spans="1:7" ht="12.75">
      <c r="A62" s="57" t="s">
        <v>26</v>
      </c>
      <c r="B62" s="17">
        <v>1.5963638610304642</v>
      </c>
      <c r="C62" s="17">
        <v>2.975822036607734</v>
      </c>
      <c r="D62" s="17">
        <v>875.4982110847335</v>
      </c>
      <c r="E62" s="59">
        <v>0.045908011889261635</v>
      </c>
      <c r="F62" s="59">
        <v>0.04367058031031429</v>
      </c>
      <c r="G62" s="59">
        <v>0.04062149557894737</v>
      </c>
    </row>
    <row r="63" spans="1:7" ht="12.75">
      <c r="A63" s="57" t="s">
        <v>39</v>
      </c>
      <c r="B63" s="17">
        <v>4.708751894736842</v>
      </c>
      <c r="C63" s="17">
        <v>3.7422538685832314</v>
      </c>
      <c r="D63" s="17">
        <v>44.38283822544108</v>
      </c>
      <c r="E63" s="59">
        <v>0.12500433390326388</v>
      </c>
      <c r="F63" s="59">
        <v>0.12077623001497167</v>
      </c>
      <c r="G63" s="59">
        <v>0.11623239155001207</v>
      </c>
    </row>
    <row r="64" spans="1:11" ht="12.75">
      <c r="A64" s="57" t="s">
        <v>40</v>
      </c>
      <c r="B64" s="17">
        <v>4.679466694736842</v>
      </c>
      <c r="C64" s="17">
        <v>3.6304624859484096</v>
      </c>
      <c r="D64" s="17">
        <v>67.44080246229879</v>
      </c>
      <c r="E64" s="59">
        <v>0.12205498086730385</v>
      </c>
      <c r="F64" s="59">
        <v>0.1181826113936196</v>
      </c>
      <c r="G64" s="59">
        <v>0.11383104889795918</v>
      </c>
      <c r="I64" s="130" t="s">
        <v>51</v>
      </c>
      <c r="J64" s="130"/>
      <c r="K64" s="130"/>
    </row>
    <row r="65" spans="1:11" ht="12.75">
      <c r="A65" s="57" t="s">
        <v>41</v>
      </c>
      <c r="B65" s="17">
        <v>4.679466694736842</v>
      </c>
      <c r="C65" s="17">
        <v>3.6304624859484096</v>
      </c>
      <c r="D65" s="17">
        <v>67.44080246229879</v>
      </c>
      <c r="E65" s="59">
        <v>0.12682404638824907</v>
      </c>
      <c r="F65" s="59">
        <v>0.12295167691456485</v>
      </c>
      <c r="G65" s="59">
        <v>0.11860011441890439</v>
      </c>
      <c r="I65" s="130"/>
      <c r="J65" s="130"/>
      <c r="K65" s="130"/>
    </row>
    <row r="66" spans="1:7" ht="12.75">
      <c r="A66" s="57" t="s">
        <v>42</v>
      </c>
      <c r="B66" s="17">
        <v>7.836894451312744</v>
      </c>
      <c r="C66" s="17">
        <v>3.9401292104999937</v>
      </c>
      <c r="D66" s="17">
        <v>291.9032109266266</v>
      </c>
      <c r="E66" s="59">
        <v>0.06310116790450004</v>
      </c>
      <c r="F66" s="59">
        <v>0.05787169422028951</v>
      </c>
      <c r="G66" s="59">
        <v>0.05289488850698176</v>
      </c>
    </row>
    <row r="67" spans="1:9" ht="12.75">
      <c r="A67" s="57" t="s">
        <v>43</v>
      </c>
      <c r="B67" s="17">
        <v>7.836894451312744</v>
      </c>
      <c r="C67" s="17">
        <v>3.9401292104999937</v>
      </c>
      <c r="D67" s="17">
        <v>291.9032109266266</v>
      </c>
      <c r="E67" s="59">
        <v>0.06873940635777612</v>
      </c>
      <c r="F67" s="59">
        <v>0.06156256425251297</v>
      </c>
      <c r="G67" s="59">
        <v>0.056585758539205167</v>
      </c>
      <c r="I67" s="103" t="s">
        <v>82</v>
      </c>
    </row>
    <row r="68" spans="1:9" ht="12.75">
      <c r="A68" s="57" t="s">
        <v>44</v>
      </c>
      <c r="B68" s="17" t="s">
        <v>14</v>
      </c>
      <c r="C68" s="17" t="s">
        <v>14</v>
      </c>
      <c r="D68" s="17">
        <v>21.163663325000428</v>
      </c>
      <c r="E68" s="59">
        <v>0.14333230325837884</v>
      </c>
      <c r="F68" s="59">
        <v>0.13919356431101043</v>
      </c>
      <c r="G68" s="59">
        <v>0.13489140463157895</v>
      </c>
      <c r="I68" s="2" t="s">
        <v>83</v>
      </c>
    </row>
    <row r="69" spans="1:9" ht="12.75">
      <c r="A69" s="57" t="s">
        <v>45</v>
      </c>
      <c r="B69" s="17" t="s">
        <v>14</v>
      </c>
      <c r="C69" s="17" t="s">
        <v>14</v>
      </c>
      <c r="D69" s="17">
        <v>66.52770889327341</v>
      </c>
      <c r="E69" s="59">
        <v>0.11757674052153672</v>
      </c>
      <c r="F69" s="59">
        <v>0.11329928220574725</v>
      </c>
      <c r="G69" s="59">
        <v>0.10947493368421053</v>
      </c>
      <c r="I69" s="2" t="s">
        <v>84</v>
      </c>
    </row>
    <row r="70" spans="1:7" ht="12.75">
      <c r="A70" s="57" t="s">
        <v>46</v>
      </c>
      <c r="B70" s="17" t="s">
        <v>14</v>
      </c>
      <c r="C70" s="17" t="s">
        <v>14</v>
      </c>
      <c r="D70" s="17">
        <v>66.52770889327341</v>
      </c>
      <c r="E70" s="59">
        <v>0.12161884578469462</v>
      </c>
      <c r="F70" s="59">
        <v>0.11734138746890513</v>
      </c>
      <c r="G70" s="59">
        <v>0.11351703894736842</v>
      </c>
    </row>
    <row r="71" ht="13.5" thickBot="1"/>
    <row r="72" spans="1:3" ht="12.75">
      <c r="A72" s="127" t="s">
        <v>73</v>
      </c>
      <c r="B72" s="128"/>
      <c r="C72" s="129"/>
    </row>
    <row r="73" spans="1:11" ht="13.5" thickBot="1">
      <c r="A73" s="86" t="s">
        <v>74</v>
      </c>
      <c r="B73" s="87">
        <v>1704.15</v>
      </c>
      <c r="C73" s="88" t="s">
        <v>75</v>
      </c>
      <c r="K73"/>
    </row>
    <row r="74" spans="1:11" ht="13.5" thickBot="1">
      <c r="A74" s="89" t="s">
        <v>76</v>
      </c>
      <c r="B74" s="90">
        <v>2028.85</v>
      </c>
      <c r="C74" s="91" t="s">
        <v>75</v>
      </c>
      <c r="E74" s="65" t="s">
        <v>54</v>
      </c>
      <c r="F74" s="66"/>
      <c r="G74" s="66"/>
      <c r="H74" s="101"/>
      <c r="I74" s="102"/>
      <c r="J74" s="67" t="s">
        <v>55</v>
      </c>
      <c r="K74"/>
    </row>
    <row r="75" spans="1:11" ht="12.75">
      <c r="A75" s="89" t="s">
        <v>77</v>
      </c>
      <c r="B75" s="92">
        <v>1823.54</v>
      </c>
      <c r="C75" s="91" t="s">
        <v>75</v>
      </c>
      <c r="E75" s="68" t="s">
        <v>56</v>
      </c>
      <c r="F75" s="69"/>
      <c r="G75" s="69"/>
      <c r="H75" s="99"/>
      <c r="I75" s="99"/>
      <c r="J75" s="70">
        <v>20</v>
      </c>
      <c r="K75"/>
    </row>
    <row r="76" spans="1:11" ht="12.75">
      <c r="A76" s="89" t="s">
        <v>78</v>
      </c>
      <c r="B76" s="92">
        <v>5367.6</v>
      </c>
      <c r="C76" s="91" t="s">
        <v>75</v>
      </c>
      <c r="E76" s="68" t="s">
        <v>57</v>
      </c>
      <c r="F76" s="69"/>
      <c r="G76" s="69"/>
      <c r="H76" s="99"/>
      <c r="I76" s="99"/>
      <c r="J76" s="70">
        <v>53</v>
      </c>
      <c r="K76"/>
    </row>
    <row r="77" spans="1:11" ht="12.75">
      <c r="A77" s="89" t="s">
        <v>79</v>
      </c>
      <c r="B77" s="92">
        <v>643.15</v>
      </c>
      <c r="C77" s="91" t="s">
        <v>80</v>
      </c>
      <c r="E77" s="68" t="s">
        <v>58</v>
      </c>
      <c r="F77" s="69"/>
      <c r="G77" s="69"/>
      <c r="H77" s="99"/>
      <c r="I77" s="99"/>
      <c r="J77" s="70">
        <v>92.8</v>
      </c>
      <c r="K77"/>
    </row>
    <row r="78" spans="1:10" ht="13.5" thickBot="1">
      <c r="A78" s="93" t="s">
        <v>81</v>
      </c>
      <c r="B78" s="94">
        <v>473.82</v>
      </c>
      <c r="C78" s="95" t="s">
        <v>80</v>
      </c>
      <c r="E78" s="97" t="s">
        <v>59</v>
      </c>
      <c r="F78" s="98"/>
      <c r="G78" s="98"/>
      <c r="H78" s="100"/>
      <c r="I78" s="100"/>
      <c r="J78" s="71">
        <v>138.2</v>
      </c>
    </row>
    <row r="80" spans="1:7" ht="13.5" thickBot="1">
      <c r="A80" s="72" t="s">
        <v>86</v>
      </c>
      <c r="B80" s="73"/>
      <c r="C80" s="73"/>
      <c r="D80" s="73"/>
      <c r="E80" s="73"/>
      <c r="F80" s="73"/>
      <c r="G80" s="73"/>
    </row>
    <row r="81" spans="1:7" ht="13.5" thickBot="1">
      <c r="A81" s="72"/>
      <c r="B81" s="74"/>
      <c r="C81" s="124" t="s">
        <v>60</v>
      </c>
      <c r="D81" s="125"/>
      <c r="E81" s="125"/>
      <c r="F81" s="125"/>
      <c r="G81" s="126"/>
    </row>
    <row r="82" spans="1:7" ht="13.5" thickBot="1">
      <c r="A82" s="75" t="s">
        <v>61</v>
      </c>
      <c r="B82" s="76" t="s">
        <v>62</v>
      </c>
      <c r="C82" s="76" t="s">
        <v>63</v>
      </c>
      <c r="D82" s="76" t="s">
        <v>64</v>
      </c>
      <c r="E82" s="76" t="s">
        <v>65</v>
      </c>
      <c r="F82" s="76" t="s">
        <v>66</v>
      </c>
      <c r="G82" s="76" t="s">
        <v>67</v>
      </c>
    </row>
    <row r="83" spans="1:7" ht="12.75">
      <c r="A83" s="77" t="s">
        <v>68</v>
      </c>
      <c r="B83" s="78" t="s">
        <v>69</v>
      </c>
      <c r="C83" s="79">
        <f>+G83/5</f>
        <v>14.294</v>
      </c>
      <c r="D83" s="79">
        <f>+C83*2</f>
        <v>28.588</v>
      </c>
      <c r="E83" s="79">
        <f>+C83*3</f>
        <v>42.882000000000005</v>
      </c>
      <c r="F83" s="79">
        <f>+C83*4</f>
        <v>57.176</v>
      </c>
      <c r="G83" s="79">
        <v>71.47</v>
      </c>
    </row>
    <row r="84" spans="1:7" ht="12.75">
      <c r="A84" s="80" t="s">
        <v>70</v>
      </c>
      <c r="B84" s="81" t="s">
        <v>69</v>
      </c>
      <c r="C84" s="82">
        <f>+G84/5</f>
        <v>44.166000000000004</v>
      </c>
      <c r="D84" s="82">
        <f>+C84*2</f>
        <v>88.33200000000001</v>
      </c>
      <c r="E84" s="82">
        <f>+C84*3</f>
        <v>132.49800000000002</v>
      </c>
      <c r="F84" s="82">
        <f>+C84*4</f>
        <v>176.66400000000002</v>
      </c>
      <c r="G84" s="82">
        <v>220.83</v>
      </c>
    </row>
    <row r="85" spans="1:7" ht="12.75">
      <c r="A85" s="80" t="s">
        <v>71</v>
      </c>
      <c r="B85" s="81" t="s">
        <v>69</v>
      </c>
      <c r="C85" s="82">
        <f>+G85/5</f>
        <v>27.060000000000002</v>
      </c>
      <c r="D85" s="82">
        <f>+C85*2</f>
        <v>54.120000000000005</v>
      </c>
      <c r="E85" s="82">
        <f>+C85*3</f>
        <v>81.18</v>
      </c>
      <c r="F85" s="82">
        <f>+C85*4</f>
        <v>108.24000000000001</v>
      </c>
      <c r="G85" s="82">
        <v>135.3</v>
      </c>
    </row>
    <row r="86" spans="1:7" ht="13.5" thickBot="1">
      <c r="A86" s="83" t="s">
        <v>72</v>
      </c>
      <c r="B86" s="84" t="s">
        <v>69</v>
      </c>
      <c r="C86" s="85">
        <f>+G86/5</f>
        <v>67.908</v>
      </c>
      <c r="D86" s="85">
        <f>+C86*2</f>
        <v>135.816</v>
      </c>
      <c r="E86" s="85">
        <f>+C86*3</f>
        <v>203.724</v>
      </c>
      <c r="F86" s="85">
        <f>+C86*4</f>
        <v>271.632</v>
      </c>
      <c r="G86" s="85">
        <v>339.54</v>
      </c>
    </row>
    <row r="88" spans="1:7" ht="13.5" thickBot="1">
      <c r="A88" s="72" t="s">
        <v>85</v>
      </c>
      <c r="D88"/>
      <c r="E88"/>
      <c r="F88"/>
      <c r="G88"/>
    </row>
    <row r="89" spans="3:7" ht="13.5" thickBot="1">
      <c r="C89" s="124" t="s">
        <v>60</v>
      </c>
      <c r="D89" s="125"/>
      <c r="E89" s="125"/>
      <c r="F89" s="125"/>
      <c r="G89" s="126"/>
    </row>
    <row r="90" spans="1:7" ht="13.5" thickBot="1">
      <c r="A90" s="75" t="s">
        <v>61</v>
      </c>
      <c r="B90" s="76" t="s">
        <v>62</v>
      </c>
      <c r="C90" s="76" t="s">
        <v>63</v>
      </c>
      <c r="D90" s="76" t="s">
        <v>64</v>
      </c>
      <c r="E90" s="76" t="s">
        <v>65</v>
      </c>
      <c r="F90" s="76" t="s">
        <v>66</v>
      </c>
      <c r="G90" s="76" t="s">
        <v>67</v>
      </c>
    </row>
    <row r="91" spans="1:7" ht="12.75">
      <c r="A91" s="77" t="s">
        <v>68</v>
      </c>
      <c r="B91" s="78" t="s">
        <v>69</v>
      </c>
      <c r="C91" s="79">
        <f>+G91/5</f>
        <v>37.53</v>
      </c>
      <c r="D91" s="79">
        <f>+C91*2</f>
        <v>75.06</v>
      </c>
      <c r="E91" s="79">
        <f>+C91*3</f>
        <v>112.59</v>
      </c>
      <c r="F91" s="79">
        <f>+C91*4</f>
        <v>150.12</v>
      </c>
      <c r="G91" s="79">
        <v>187.65</v>
      </c>
    </row>
    <row r="92" spans="1:7" ht="12.75">
      <c r="A92" s="80" t="s">
        <v>70</v>
      </c>
      <c r="B92" s="81" t="s">
        <v>69</v>
      </c>
      <c r="C92" s="82">
        <f>+G92/5</f>
        <v>120.752</v>
      </c>
      <c r="D92" s="82">
        <f>+C92*2</f>
        <v>241.504</v>
      </c>
      <c r="E92" s="82">
        <f>+C92*3</f>
        <v>362.256</v>
      </c>
      <c r="F92" s="82">
        <f>+C92*4</f>
        <v>483.008</v>
      </c>
      <c r="G92" s="82">
        <v>603.76</v>
      </c>
    </row>
    <row r="93" spans="1:7" ht="12.75">
      <c r="A93" s="80" t="s">
        <v>71</v>
      </c>
      <c r="B93" s="81" t="s">
        <v>69</v>
      </c>
      <c r="C93" s="82">
        <f>+G93/5</f>
        <v>66.128</v>
      </c>
      <c r="D93" s="82">
        <f>+C93*2</f>
        <v>132.256</v>
      </c>
      <c r="E93" s="82">
        <f>+C93*3</f>
        <v>198.38400000000001</v>
      </c>
      <c r="F93" s="82">
        <f>+C93*4</f>
        <v>264.512</v>
      </c>
      <c r="G93" s="82">
        <v>330.64</v>
      </c>
    </row>
    <row r="94" spans="1:7" ht="13.5" thickBot="1">
      <c r="A94" s="83" t="s">
        <v>72</v>
      </c>
      <c r="B94" s="84" t="s">
        <v>69</v>
      </c>
      <c r="C94" s="85">
        <f>+G94/5</f>
        <v>124.84</v>
      </c>
      <c r="D94" s="85">
        <f>+C94*2</f>
        <v>249.68</v>
      </c>
      <c r="E94" s="85">
        <f>+C94*3</f>
        <v>374.52</v>
      </c>
      <c r="F94" s="85">
        <f>+C94*4</f>
        <v>499.36</v>
      </c>
      <c r="G94" s="85">
        <v>624.2</v>
      </c>
    </row>
    <row r="97" spans="4:11" ht="12.75">
      <c r="D97" s="96"/>
      <c r="K97"/>
    </row>
    <row r="98" spans="10:11" ht="12.75">
      <c r="J98"/>
      <c r="K98"/>
    </row>
    <row r="99" spans="10:11" ht="12.75">
      <c r="J99"/>
      <c r="K99"/>
    </row>
    <row r="100" spans="10:11" ht="12.75">
      <c r="J100"/>
      <c r="K100"/>
    </row>
    <row r="101" spans="10:11" ht="12.75">
      <c r="J101"/>
      <c r="K101"/>
    </row>
    <row r="102" spans="10:11" ht="12.75">
      <c r="J102"/>
      <c r="K102"/>
    </row>
    <row r="103" spans="10:11" ht="12.75">
      <c r="J103"/>
      <c r="K103"/>
    </row>
  </sheetData>
  <mergeCells count="4">
    <mergeCell ref="C89:G89"/>
    <mergeCell ref="A72:C72"/>
    <mergeCell ref="I64:K65"/>
    <mergeCell ref="C81:G81"/>
  </mergeCells>
  <printOptions/>
  <pageMargins left="0.75" right="0.75" top="1" bottom="1" header="0" footer="0"/>
  <pageSetup fitToHeight="1" fitToWidth="1" horizontalDpi="600" verticalDpi="600" orientation="portrait" paperSize="5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Edesa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Michelena</dc:creator>
  <cp:keywords/>
  <dc:description/>
  <cp:lastModifiedBy>mvillal</cp:lastModifiedBy>
  <cp:lastPrinted>2009-09-23T20:29:45Z</cp:lastPrinted>
  <dcterms:created xsi:type="dcterms:W3CDTF">2009-09-23T19:28:57Z</dcterms:created>
  <dcterms:modified xsi:type="dcterms:W3CDTF">2009-11-30T19:17:27Z</dcterms:modified>
  <cp:category/>
  <cp:version/>
  <cp:contentType/>
  <cp:contentStatus/>
</cp:coreProperties>
</file>